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<sst xmlns="http://schemas.openxmlformats.org/spreadsheetml/2006/main" count="164" uniqueCount="113">
  <si>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</si>
  <si>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</si>
  <si>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</si>
  <si>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</si>
  <si>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</si>
  <si>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</si>
  <si>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</si>
  <si>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</si>
  <si>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</si>
  <si>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</si>
  <si>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</si>
  <si>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</si>
  <si>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</si>
  <si>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</si>
  <si>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</si>
  <si>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</si>
  <si>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</si>
  <si>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</si>
  <si>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</si>
  <si>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</si>
  <si>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</si>
  <si>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</si>
  <si>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</si>
  <si>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</si>
  <si>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</si>
  <si>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</si>
  <si>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</si>
  <si>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</si>
  <si>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</si>
  <si>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</si>
  <si>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</si>
  <si>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</si>
  <si>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</si>
  <si>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</si>
  <si>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</si>
  <si>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</si>
  <si>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</si>
  <si>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</si>
  <si>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</si>
  <si>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</si>
  <si>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</si>
  <si>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</si>
  <si>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</si>
  <si>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</si>
  <si>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</si>
  <si>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</si>
  <si>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</si>
  <si>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</si>
  <si>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</si>
  <si>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</si>
  <si>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</si>
  <si>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</si>
  <si>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</si>
  <si>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</si>
  <si>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</si>
  <si>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</si>
  <si>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</si>
  <si>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</si>
  <si>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</si>
  <si>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</si>
  <si>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</si>
  <si>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</si>
  <si>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</si>
  <si>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</si>
  <si>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</si>
  <si>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</si>
  <si>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</si>
  <si>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</si>
  <si>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</si>
  <si>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</si>
  <si>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</si>
  <si>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</si>
  <si>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</si>
  <si>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</si>
  <si>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</si>
  <si>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</si>
  <si>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</si>
  <si>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</si>
  <si>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</si>
  <si>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</si>
  <si>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</si>
  <si>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</si>
  <si>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</si>
  <si>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</si>
  <si>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</si>
  <si>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</si>
  <si>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</si>
  <si>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</si>
  <si>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</si>
  <si>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</si>
  <si>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</si>
  <si>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</si>
  <si>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</si>
  <si>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</si>
  <si>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</si>
  <si>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</si>
  <si>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</si>
  <si>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</si>
  <si>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</si>
  <si>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</si>
  <si>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</si>
  <si>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</si>
  <si>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</si>
  <si>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</si>
  <si>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</si>
  <si>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</si>
  <si>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</si>
  <si>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</si>
  <si>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</si>
  <si>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</si>
  <si>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</si>
  <si>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</si>
  <si>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12.02.2018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</si>
</sst>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13088.8</c:v>
                </c:pt>
                <c:pt idx="1">
                  <c:v>12876.509999999997</c:v>
                </c:pt>
                <c:pt idx="2">
                  <c:v>60.6</c:v>
                </c:pt>
                <c:pt idx="3">
                  <c:v>151.6900000000027</c:v>
                </c:pt>
              </c:numCache>
            </c:numRef>
          </c:val>
          <c:shape val="box"/>
        </c:ser>
        <c:shape val="box"/>
        <c:axId val="45203658"/>
        <c:axId val="4179739"/>
      </c:bar3D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50671.399999999994</c:v>
                </c:pt>
                <c:pt idx="1">
                  <c:v>19157.9</c:v>
                </c:pt>
                <c:pt idx="2">
                  <c:v>47059</c:v>
                </c:pt>
                <c:pt idx="3">
                  <c:v>1255.4</c:v>
                </c:pt>
                <c:pt idx="4">
                  <c:v>1174.1000000000001</c:v>
                </c:pt>
                <c:pt idx="5">
                  <c:v>1126.3</c:v>
                </c:pt>
                <c:pt idx="6">
                  <c:v>56.599999999994</c:v>
                </c:pt>
              </c:numCache>
            </c:numRef>
          </c:val>
          <c:shape val="box"/>
        </c:ser>
        <c:shape val="box"/>
        <c:axId val="37617652"/>
        <c:axId val="3014549"/>
      </c:bar3D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27877.100000000002</c:v>
                </c:pt>
                <c:pt idx="1">
                  <c:v>20200.200000000004</c:v>
                </c:pt>
                <c:pt idx="2">
                  <c:v>27877.100000000002</c:v>
                </c:pt>
              </c:numCache>
            </c:numRef>
          </c:val>
          <c:shape val="box"/>
        </c:ser>
        <c:shape val="box"/>
        <c:axId val="27130942"/>
        <c:axId val="42851887"/>
      </c:bar3D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1492.4999999999998</c:v>
                </c:pt>
                <c:pt idx="1">
                  <c:v>912.7</c:v>
                </c:pt>
                <c:pt idx="2">
                  <c:v>11.600000000000001</c:v>
                </c:pt>
                <c:pt idx="3">
                  <c:v>69.9</c:v>
                </c:pt>
                <c:pt idx="4">
                  <c:v>10.2</c:v>
                </c:pt>
                <c:pt idx="5">
                  <c:v>488.09999999999974</c:v>
                </c:pt>
              </c:numCache>
            </c:numRef>
          </c:val>
          <c:shape val="box"/>
        </c:ser>
        <c:shape val="box"/>
        <c:axId val="50122664"/>
        <c:axId val="48450793"/>
      </c:bar3D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50793"/>
        <c:crosses val="autoZero"/>
        <c:auto val="1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2121.7999999999997</c:v>
                </c:pt>
                <c:pt idx="1">
                  <c:v>1434.5</c:v>
                </c:pt>
                <c:pt idx="3">
                  <c:v>13.4</c:v>
                </c:pt>
                <c:pt idx="4">
                  <c:v>16.6</c:v>
                </c:pt>
                <c:pt idx="5">
                  <c:v>220</c:v>
                </c:pt>
                <c:pt idx="6">
                  <c:v>437.2999999999997</c:v>
                </c:pt>
              </c:numCache>
            </c:numRef>
          </c:val>
          <c:shape val="box"/>
        </c:ser>
        <c:shape val="box"/>
        <c:axId val="33403954"/>
        <c:axId val="32200131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00131"/>
        <c:crosses val="autoZero"/>
        <c:auto val="1"/>
        <c:lblOffset val="100"/>
        <c:tickLblSkip val="2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297.8</c:v>
                </c:pt>
                <c:pt idx="1">
                  <c:v>233.70000000000002</c:v>
                </c:pt>
                <c:pt idx="3">
                  <c:v>54.1</c:v>
                </c:pt>
                <c:pt idx="5">
                  <c:v>9.999999999999993</c:v>
                </c:pt>
              </c:numCache>
            </c:numRef>
          </c:val>
          <c:shape val="box"/>
        </c:ser>
        <c:shape val="box"/>
        <c:axId val="21365724"/>
        <c:axId val="58073789"/>
      </c:bar3D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2972.2999999999997</c:v>
                </c:pt>
              </c:numCache>
            </c:numRef>
          </c:val>
          <c:shape val="box"/>
        </c:ser>
        <c:shape val="box"/>
        <c:axId val="52902054"/>
        <c:axId val="6356439"/>
      </c:bar3D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50671.399999999994</c:v>
                </c:pt>
                <c:pt idx="1">
                  <c:v>27877.100000000002</c:v>
                </c:pt>
                <c:pt idx="2">
                  <c:v>1492.4999999999998</c:v>
                </c:pt>
                <c:pt idx="3">
                  <c:v>2121.7999999999997</c:v>
                </c:pt>
                <c:pt idx="4">
                  <c:v>297.8</c:v>
                </c:pt>
                <c:pt idx="5">
                  <c:v>13088.8</c:v>
                </c:pt>
                <c:pt idx="6">
                  <c:v>2972.2999999999997</c:v>
                </c:pt>
              </c:numCache>
            </c:numRef>
          </c:val>
          <c:shape val="box"/>
        </c:ser>
        <c:shape val="box"/>
        <c:axId val="57207952"/>
        <c:axId val="45109521"/>
      </c:bar3D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825"/>
          <c:w val="0.84125"/>
          <c:h val="0.47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63458.009999999995</c:v>
                </c:pt>
                <c:pt idx="1">
                  <c:v>3005.8</c:v>
                </c:pt>
                <c:pt idx="2">
                  <c:v>1268.8000000000002</c:v>
                </c:pt>
                <c:pt idx="3">
                  <c:v>1711</c:v>
                </c:pt>
                <c:pt idx="4">
                  <c:v>0</c:v>
                </c:pt>
                <c:pt idx="5">
                  <c:v>43342.69</c:v>
                </c:pt>
              </c:numCache>
            </c:numRef>
          </c:val>
          <c:shape val="box"/>
        </c:ser>
        <c:shape val="box"/>
        <c:axId val="3332506"/>
        <c:axId val="29992555"/>
      </c:bar3D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6" sqref="L12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18784.8+19.1+1564+604.6+17261.2+400.5+10875.2+151.3+0.7+306.3+593.7+110</f>
        <v>50671.399999999994</v>
      </c>
      <c r="E6" s="3">
        <f>D6/D152*100</f>
        <v>44.926910449230085</v>
      </c>
      <c r="F6" s="3">
        <f>D6/B6*100</f>
        <v>45.08917925189802</v>
      </c>
      <c r="G6" s="3">
        <f aca="true" t="shared" si="0" ref="G6:G43">D6/C6*100</f>
        <v>30.059452834598677</v>
      </c>
      <c r="H6" s="40">
        <f>B6-D6</f>
        <v>61709</v>
      </c>
      <c r="I6" s="40">
        <f aca="true" t="shared" si="1" ref="I6:I43">C6-D6</f>
        <v>117899.20000000001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</f>
        <v>19157.9</v>
      </c>
      <c r="E7" s="147">
        <f>D7/D6*100</f>
        <v>37.80811266315911</v>
      </c>
      <c r="F7" s="147">
        <f>D7/B7*100</f>
        <v>49.94342947715282</v>
      </c>
      <c r="G7" s="147">
        <f>D7/C7*100</f>
        <v>33.2956196514352</v>
      </c>
      <c r="H7" s="146">
        <f>B7-D7</f>
        <v>19201.299999999996</v>
      </c>
      <c r="I7" s="146">
        <f t="shared" si="1"/>
        <v>38380.9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</f>
        <v>47059</v>
      </c>
      <c r="E8" s="108">
        <f>D8/D6*100</f>
        <v>92.8709291631966</v>
      </c>
      <c r="F8" s="108">
        <f>D8/B8*100</f>
        <v>53.92994459056034</v>
      </c>
      <c r="G8" s="108">
        <f t="shared" si="0"/>
        <v>32.726951558075235</v>
      </c>
      <c r="H8" s="106">
        <f>B8-D8</f>
        <v>40200.5</v>
      </c>
      <c r="I8" s="106">
        <f t="shared" si="1"/>
        <v>96733.79999999999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48.9+218.8+88.4+85.8+204.3+521.3+87.9</f>
        <v>1255.4</v>
      </c>
      <c r="E10" s="108">
        <f>D10/D6*100</f>
        <v>2.4775317042749956</v>
      </c>
      <c r="F10" s="108">
        <f aca="true" t="shared" si="3" ref="F10:F41">D10/B10*100</f>
        <v>17.466434782608697</v>
      </c>
      <c r="G10" s="108">
        <f t="shared" si="0"/>
        <v>11.44988736171028</v>
      </c>
      <c r="H10" s="106">
        <f t="shared" si="2"/>
        <v>5932.1</v>
      </c>
      <c r="I10" s="106">
        <f t="shared" si="1"/>
        <v>9708.9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19.1+640.6+125.5+108.2+60+64.1+0.7+97.8+43.1+15</f>
        <v>1174.1000000000001</v>
      </c>
      <c r="E11" s="108">
        <f>D11/D6*100</f>
        <v>2.3170861669501934</v>
      </c>
      <c r="F11" s="108">
        <f t="shared" si="3"/>
        <v>17.69955528755559</v>
      </c>
      <c r="G11" s="108">
        <f t="shared" si="0"/>
        <v>11.924397229387989</v>
      </c>
      <c r="H11" s="106">
        <f t="shared" si="2"/>
        <v>5459.4</v>
      </c>
      <c r="I11" s="106">
        <f t="shared" si="1"/>
        <v>8672.1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2.222752874402523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56.599999999994</v>
      </c>
      <c r="E13" s="108">
        <f>D13/D6*100</f>
        <v>0.11170009117568096</v>
      </c>
      <c r="F13" s="108">
        <f t="shared" si="3"/>
        <v>0.6302263692947704</v>
      </c>
      <c r="G13" s="108">
        <f t="shared" si="0"/>
        <v>10.012382805588581</v>
      </c>
      <c r="H13" s="106">
        <f t="shared" si="2"/>
        <v>8924.3</v>
      </c>
      <c r="I13" s="106">
        <f t="shared" si="1"/>
        <v>508.70000000002346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10253+9229.9+6482.3+67.5+83+34.1+81.4+107.8+99.9+131.7+68+568.1+670.4</f>
        <v>27877.100000000002</v>
      </c>
      <c r="E18" s="3">
        <f>D18/D152*100</f>
        <v>24.716743079611618</v>
      </c>
      <c r="F18" s="3">
        <f>D18/B18*100</f>
        <v>41.67933772596723</v>
      </c>
      <c r="G18" s="3">
        <f t="shared" si="0"/>
        <v>27.78623899847499</v>
      </c>
      <c r="H18" s="40">
        <f>B18-D18</f>
        <v>39007.59999999999</v>
      </c>
      <c r="I18" s="40">
        <f t="shared" si="1"/>
        <v>72449.9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10253+8836.7+83+81.4+107.8+99.9+68+670.4</f>
        <v>20200.200000000004</v>
      </c>
      <c r="E19" s="147">
        <f>D19/D18*100</f>
        <v>72.46162620932594</v>
      </c>
      <c r="F19" s="147">
        <f t="shared" si="3"/>
        <v>45.90328591555698</v>
      </c>
      <c r="G19" s="147">
        <f t="shared" si="0"/>
        <v>30.602283331919384</v>
      </c>
      <c r="H19" s="146">
        <f t="shared" si="2"/>
        <v>23805.799999999996</v>
      </c>
      <c r="I19" s="146">
        <f t="shared" si="1"/>
        <v>45808.6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27877.100000000002</v>
      </c>
      <c r="E25" s="108">
        <f>D25/D18*100</f>
        <v>100</v>
      </c>
      <c r="F25" s="108">
        <f t="shared" si="3"/>
        <v>41.67933772596723</v>
      </c>
      <c r="G25" s="108">
        <f t="shared" si="0"/>
        <v>27.78623899847499</v>
      </c>
      <c r="H25" s="106">
        <f t="shared" si="2"/>
        <v>39007.59999999999</v>
      </c>
      <c r="I25" s="106">
        <f t="shared" si="1"/>
        <v>72449.9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364.6+44.8+35.8+191.3+646.1+25.1+164.7+15+5.1</f>
        <v>1492.4999999999998</v>
      </c>
      <c r="E33" s="3">
        <f>D33/D152*100</f>
        <v>1.3232990176998445</v>
      </c>
      <c r="F33" s="3">
        <f>D33/B33*100</f>
        <v>41.8395380130074</v>
      </c>
      <c r="G33" s="3">
        <f t="shared" si="0"/>
        <v>27.892868956778667</v>
      </c>
      <c r="H33" s="40">
        <f t="shared" si="2"/>
        <v>2074.7</v>
      </c>
      <c r="I33" s="40">
        <f t="shared" si="1"/>
        <v>3858.33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</f>
        <v>912.7</v>
      </c>
      <c r="E34" s="108">
        <f>D34/D33*100</f>
        <v>61.15242881072028</v>
      </c>
      <c r="F34" s="108">
        <f t="shared" si="3"/>
        <v>47.99390019456276</v>
      </c>
      <c r="G34" s="108">
        <f t="shared" si="0"/>
        <v>31.6525056355124</v>
      </c>
      <c r="H34" s="106">
        <f t="shared" si="2"/>
        <v>989</v>
      </c>
      <c r="I34" s="106">
        <f t="shared" si="1"/>
        <v>1970.8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f>0.3+11.3</f>
        <v>11.600000000000001</v>
      </c>
      <c r="E36" s="108">
        <f>D36/D33*100</f>
        <v>0.7772194304857624</v>
      </c>
      <c r="F36" s="108">
        <f t="shared" si="3"/>
        <v>3.464755077658305</v>
      </c>
      <c r="G36" s="108">
        <f t="shared" si="0"/>
        <v>2.4328859060402688</v>
      </c>
      <c r="H36" s="106">
        <f t="shared" si="2"/>
        <v>323.19999999999993</v>
      </c>
      <c r="I36" s="106">
        <f t="shared" si="1"/>
        <v>465.2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4.683417085427137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f>5.1+5.1</f>
        <v>10.2</v>
      </c>
      <c r="E38" s="108">
        <f>D38/D33*100</f>
        <v>0.6834170854271358</v>
      </c>
      <c r="F38" s="108">
        <f t="shared" si="3"/>
        <v>100</v>
      </c>
      <c r="G38" s="108">
        <f t="shared" si="0"/>
        <v>66.66666666666666</v>
      </c>
      <c r="H38" s="106">
        <f t="shared" si="2"/>
        <v>0</v>
      </c>
      <c r="I38" s="106">
        <f t="shared" si="1"/>
        <v>5.100000000000001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488.09999999999974</v>
      </c>
      <c r="E39" s="108">
        <f>D39/D33*100</f>
        <v>32.703517587939686</v>
      </c>
      <c r="F39" s="108">
        <f t="shared" si="3"/>
        <v>41.95100988397076</v>
      </c>
      <c r="G39" s="108">
        <f t="shared" si="0"/>
        <v>28.056077667224212</v>
      </c>
      <c r="H39" s="106">
        <f>B39-D39</f>
        <v>675.4000000000001</v>
      </c>
      <c r="I39" s="106">
        <f t="shared" si="1"/>
        <v>1251.6300000000003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v>63.9</v>
      </c>
      <c r="E43" s="3">
        <f>D43/D152*100</f>
        <v>0.05665581724021445</v>
      </c>
      <c r="F43" s="3">
        <f>D43/B43*100</f>
        <v>18.38319907940161</v>
      </c>
      <c r="G43" s="3">
        <f t="shared" si="0"/>
        <v>12.25781699597161</v>
      </c>
      <c r="H43" s="40">
        <f t="shared" si="2"/>
        <v>283.70000000000005</v>
      </c>
      <c r="I43" s="40">
        <f t="shared" si="1"/>
        <v>457.4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237.1+562.8+52.3</f>
        <v>852.1999999999999</v>
      </c>
      <c r="E45" s="3">
        <f>D45/D152*100</f>
        <v>0.755588223037727</v>
      </c>
      <c r="F45" s="3">
        <f>D45/B45*100</f>
        <v>43.37778682683498</v>
      </c>
      <c r="G45" s="3">
        <f aca="true" t="shared" si="5" ref="G45:G76">D45/C45*100</f>
        <v>28.917543264336608</v>
      </c>
      <c r="H45" s="40">
        <f>B45-D45</f>
        <v>1112.4</v>
      </c>
      <c r="I45" s="40">
        <f aca="true" t="shared" si="6" ref="I45:I77">C45-D45</f>
        <v>2094.8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</f>
        <v>788.9</v>
      </c>
      <c r="E46" s="108">
        <f>D46/D45*100</f>
        <v>92.57216615817883</v>
      </c>
      <c r="F46" s="108">
        <f aca="true" t="shared" si="7" ref="F46:F74">D46/B46*100</f>
        <v>47.267825044937084</v>
      </c>
      <c r="G46" s="108">
        <f t="shared" si="5"/>
        <v>31.51062470043138</v>
      </c>
      <c r="H46" s="106">
        <f aca="true" t="shared" si="8" ref="H46:H74">B46-D46</f>
        <v>880.1</v>
      </c>
      <c r="I46" s="106">
        <f t="shared" si="6"/>
        <v>1714.6999999999998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/>
      <c r="E48" s="108">
        <f>D48/D45*100</f>
        <v>0</v>
      </c>
      <c r="F48" s="108">
        <f t="shared" si="7"/>
        <v>0</v>
      </c>
      <c r="G48" s="108">
        <f t="shared" si="5"/>
        <v>0</v>
      </c>
      <c r="H48" s="106">
        <f t="shared" si="8"/>
        <v>8.4</v>
      </c>
      <c r="I48" s="106">
        <f t="shared" si="6"/>
        <v>16.4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f>7.3+51.9</f>
        <v>59.199999999999996</v>
      </c>
      <c r="E49" s="108">
        <f>D49/D45*100</f>
        <v>6.94672612062896</v>
      </c>
      <c r="F49" s="108">
        <f t="shared" si="7"/>
        <v>22.122571001494766</v>
      </c>
      <c r="G49" s="108">
        <f t="shared" si="5"/>
        <v>14.866901054746359</v>
      </c>
      <c r="H49" s="106">
        <f t="shared" si="8"/>
        <v>208.40000000000003</v>
      </c>
      <c r="I49" s="106">
        <f t="shared" si="6"/>
        <v>339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4.099999999999959</v>
      </c>
      <c r="E50" s="108">
        <f>D50/D45*100</f>
        <v>0.4811077211922036</v>
      </c>
      <c r="F50" s="108">
        <f t="shared" si="7"/>
        <v>20.918367346938684</v>
      </c>
      <c r="G50" s="108">
        <f t="shared" si="5"/>
        <v>14.236111111110915</v>
      </c>
      <c r="H50" s="106">
        <f t="shared" si="8"/>
        <v>15.499999999999929</v>
      </c>
      <c r="I50" s="106">
        <f t="shared" si="6"/>
        <v>24.700000000000145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632.9+35.2+911.5+180.2+1+93.6+110+157.4</f>
        <v>2121.7999999999997</v>
      </c>
      <c r="E51" s="3">
        <f>D51/D152*100</f>
        <v>1.8812568547775748</v>
      </c>
      <c r="F51" s="3">
        <f>D51/B51*100</f>
        <v>49.280007432181336</v>
      </c>
      <c r="G51" s="3">
        <f t="shared" si="5"/>
        <v>32.8528296043973</v>
      </c>
      <c r="H51" s="40">
        <f>B51-D51</f>
        <v>2183.8000000000006</v>
      </c>
      <c r="I51" s="40">
        <f t="shared" si="6"/>
        <v>4336.700000000001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</f>
        <v>1434.5</v>
      </c>
      <c r="E52" s="108">
        <f>D52/D51*100</f>
        <v>67.60769158261854</v>
      </c>
      <c r="F52" s="108">
        <f t="shared" si="7"/>
        <v>47.578772802653404</v>
      </c>
      <c r="G52" s="108">
        <f t="shared" si="5"/>
        <v>31.754288876591037</v>
      </c>
      <c r="H52" s="106">
        <f t="shared" si="8"/>
        <v>1580.5</v>
      </c>
      <c r="I52" s="106">
        <f t="shared" si="6"/>
        <v>3083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0.2+4.2+9</f>
        <v>13.4</v>
      </c>
      <c r="E54" s="108">
        <f>D54/D51*100</f>
        <v>0.6315392591196155</v>
      </c>
      <c r="F54" s="108">
        <f t="shared" si="7"/>
        <v>22.827938671209537</v>
      </c>
      <c r="G54" s="108">
        <f t="shared" si="5"/>
        <v>13.91484942886812</v>
      </c>
      <c r="H54" s="106">
        <f t="shared" si="8"/>
        <v>45.300000000000004</v>
      </c>
      <c r="I54" s="106">
        <f t="shared" si="6"/>
        <v>82.89999999999999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0.5+1+2.8+12.3</f>
        <v>16.6</v>
      </c>
      <c r="E55" s="108">
        <f>D55/D51*100</f>
        <v>0.7823546045810164</v>
      </c>
      <c r="F55" s="108">
        <f t="shared" si="7"/>
        <v>8.417849898580123</v>
      </c>
      <c r="G55" s="108">
        <f t="shared" si="5"/>
        <v>5.708390646492435</v>
      </c>
      <c r="H55" s="106">
        <f t="shared" si="8"/>
        <v>180.6</v>
      </c>
      <c r="I55" s="106">
        <f t="shared" si="6"/>
        <v>274.2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f>110+110</f>
        <v>220</v>
      </c>
      <c r="E56" s="108">
        <f>D56/D51*100</f>
        <v>10.3685550004713</v>
      </c>
      <c r="F56" s="108">
        <f>D56/B56*100</f>
        <v>100</v>
      </c>
      <c r="G56" s="108">
        <f>D56/C56*100</f>
        <v>66.66666666666666</v>
      </c>
      <c r="H56" s="106">
        <f t="shared" si="8"/>
        <v>0</v>
      </c>
      <c r="I56" s="106">
        <f t="shared" si="6"/>
        <v>110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437.2999999999997</v>
      </c>
      <c r="E57" s="108">
        <f>D57/D51*100</f>
        <v>20.609859553209528</v>
      </c>
      <c r="F57" s="108">
        <f t="shared" si="7"/>
        <v>53.67619982815756</v>
      </c>
      <c r="G57" s="108">
        <f t="shared" si="5"/>
        <v>35.7300433041915</v>
      </c>
      <c r="H57" s="106">
        <f>B57-D57</f>
        <v>377.40000000000055</v>
      </c>
      <c r="I57" s="106">
        <f>C57-D57</f>
        <v>786.6000000000004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87.7+79.1+87.8+43.2</f>
        <v>297.8</v>
      </c>
      <c r="E59" s="3">
        <f>D59/D152*100</f>
        <v>0.2640391607845989</v>
      </c>
      <c r="F59" s="3">
        <f>D59/B59*100</f>
        <v>41.34388449257254</v>
      </c>
      <c r="G59" s="3">
        <f t="shared" si="5"/>
        <v>27.63292196344066</v>
      </c>
      <c r="H59" s="40">
        <f>B59-D59</f>
        <v>422.49999999999994</v>
      </c>
      <c r="I59" s="40">
        <f t="shared" si="6"/>
        <v>779.9000000000001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</f>
        <v>233.70000000000002</v>
      </c>
      <c r="E60" s="108">
        <f>D60/D59*100</f>
        <v>78.47548690396239</v>
      </c>
      <c r="F60" s="108">
        <f t="shared" si="7"/>
        <v>48.07652746348488</v>
      </c>
      <c r="G60" s="108">
        <f t="shared" si="5"/>
        <v>32.238929507518286</v>
      </c>
      <c r="H60" s="106">
        <f t="shared" si="8"/>
        <v>252.4</v>
      </c>
      <c r="I60" s="106">
        <f t="shared" si="6"/>
        <v>491.19999999999993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f>10.9+43.2</f>
        <v>54.1</v>
      </c>
      <c r="E62" s="108">
        <f>D62/D59*100</f>
        <v>18.166554734721288</v>
      </c>
      <c r="F62" s="108">
        <f t="shared" si="7"/>
        <v>25.315863359850262</v>
      </c>
      <c r="G62" s="108">
        <f t="shared" si="5"/>
        <v>16.790813159528245</v>
      </c>
      <c r="H62" s="106">
        <f t="shared" si="8"/>
        <v>159.6</v>
      </c>
      <c r="I62" s="106">
        <f t="shared" si="6"/>
        <v>268.09999999999997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9.999999999999993</v>
      </c>
      <c r="E64" s="108">
        <f>D64/D59*100</f>
        <v>3.357958361316317</v>
      </c>
      <c r="F64" s="108">
        <f t="shared" si="7"/>
        <v>48.78048780487815</v>
      </c>
      <c r="G64" s="108">
        <f t="shared" si="5"/>
        <v>32.679738562091394</v>
      </c>
      <c r="H64" s="106">
        <f t="shared" si="8"/>
        <v>10.49999999999995</v>
      </c>
      <c r="I64" s="106">
        <f t="shared" si="6"/>
        <v>20.600000000000087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3076.1+1190.1+85.4+19.6+5.2+812.5+1196.5+4.7+5442.2+898.8+0.6+38.7+164.7+18.3+70.9+29.7+34.8</f>
        <v>13088.8</v>
      </c>
      <c r="E90" s="3">
        <f>D90/D152*100</f>
        <v>11.604955566411878</v>
      </c>
      <c r="F90" s="3">
        <f aca="true" t="shared" si="11" ref="F90:F96">D90/B90*100</f>
        <v>50.460314278224125</v>
      </c>
      <c r="G90" s="3">
        <f t="shared" si="9"/>
        <v>33.67890179731624</v>
      </c>
      <c r="H90" s="40">
        <f aca="true" t="shared" si="12" ref="H90:H96">B90-D90</f>
        <v>12850</v>
      </c>
      <c r="I90" s="40">
        <f t="shared" si="10"/>
        <v>25774.7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3071.3+1190.01+77.9+810.1+1179.1+5434.9+841.3+37+143.9+8.8+37.8+16.1+28.3</f>
        <v>12876.509999999997</v>
      </c>
      <c r="E91" s="108">
        <f>D91/D90*100</f>
        <v>98.3780789682782</v>
      </c>
      <c r="F91" s="108">
        <f t="shared" si="11"/>
        <v>51.520465730404496</v>
      </c>
      <c r="G91" s="108">
        <f t="shared" si="9"/>
        <v>34.464280456829</v>
      </c>
      <c r="H91" s="106">
        <f t="shared" si="12"/>
        <v>12116.490000000003</v>
      </c>
      <c r="I91" s="106">
        <f t="shared" si="10"/>
        <v>24485.390000000007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f>57.2+3.4</f>
        <v>60.6</v>
      </c>
      <c r="E92" s="108">
        <f>D92/D90*100</f>
        <v>0.4629912597029522</v>
      </c>
      <c r="F92" s="108">
        <f t="shared" si="11"/>
        <v>17.719298245614034</v>
      </c>
      <c r="G92" s="108">
        <f t="shared" si="9"/>
        <v>11.810563243032547</v>
      </c>
      <c r="H92" s="106">
        <f t="shared" si="12"/>
        <v>281.4</v>
      </c>
      <c r="I92" s="106">
        <f t="shared" si="10"/>
        <v>452.5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151.6900000000027</v>
      </c>
      <c r="E94" s="108">
        <f>D94/D90*100</f>
        <v>1.1589297720188458</v>
      </c>
      <c r="F94" s="108">
        <f t="shared" si="11"/>
        <v>25.122557138125686</v>
      </c>
      <c r="G94" s="108">
        <f>D94/C94*100</f>
        <v>15.345472938796451</v>
      </c>
      <c r="H94" s="106">
        <f t="shared" si="12"/>
        <v>452.1099999999966</v>
      </c>
      <c r="I94" s="106">
        <f>C94-D94</f>
        <v>836.8099999999959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627.6+194.6+194.6+1234+510.7+28.2+0.5+182.1</f>
        <v>2972.2999999999997</v>
      </c>
      <c r="E95" s="81">
        <f>D95/D152*100</f>
        <v>2.63533780255226</v>
      </c>
      <c r="F95" s="83">
        <f t="shared" si="11"/>
        <v>47.8531064350458</v>
      </c>
      <c r="G95" s="80">
        <f>D95/C95*100</f>
        <v>34.87059762077946</v>
      </c>
      <c r="H95" s="84">
        <f t="shared" si="12"/>
        <v>3238.9999999999995</v>
      </c>
      <c r="I95" s="87">
        <f>C95-D95</f>
        <v>5551.5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194.6+1234+3.4+0.5</f>
        <v>1432.5</v>
      </c>
      <c r="E96" s="136">
        <f>D96/D95*100</f>
        <v>48.195000504659696</v>
      </c>
      <c r="F96" s="137">
        <f t="shared" si="11"/>
        <v>58.1253804017042</v>
      </c>
      <c r="G96" s="138">
        <f>D96/C96*100</f>
        <v>49.33360884388883</v>
      </c>
      <c r="H96" s="139">
        <f t="shared" si="12"/>
        <v>1032</v>
      </c>
      <c r="I96" s="128">
        <f>C96-D96</f>
        <v>1471.1999999999998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144.5+120.5+0.1+30.9+51.6</f>
        <v>347.6</v>
      </c>
      <c r="E102" s="17">
        <f>D102/D152*100</f>
        <v>0.3081934596666439</v>
      </c>
      <c r="F102" s="17">
        <f>D102/B102*100</f>
        <v>19.90836197021764</v>
      </c>
      <c r="G102" s="17">
        <f aca="true" t="shared" si="14" ref="G102:G150">D102/C102*100</f>
        <v>13.258572681847658</v>
      </c>
      <c r="H102" s="65">
        <f aca="true" t="shared" si="15" ref="H102:H107">B102-D102</f>
        <v>1398.4</v>
      </c>
      <c r="I102" s="65">
        <f aca="true" t="shared" si="16" ref="I102:I150">C102-D102</f>
        <v>2274.1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144.4+120.5+0.1+30.9+51.6</f>
        <v>347.5</v>
      </c>
      <c r="E104" s="108">
        <f>D104/D102*100</f>
        <v>99.97123130034522</v>
      </c>
      <c r="F104" s="108">
        <f aca="true" t="shared" si="17" ref="F104:F150">D104/B104*100</f>
        <v>26.915033692200453</v>
      </c>
      <c r="G104" s="108">
        <f t="shared" si="14"/>
        <v>20.3991781626064</v>
      </c>
      <c r="H104" s="106">
        <f t="shared" si="15"/>
        <v>943.5999999999999</v>
      </c>
      <c r="I104" s="106">
        <f t="shared" si="16"/>
        <v>1356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0.10000000000002274</v>
      </c>
      <c r="E106" s="127">
        <f>D106/D102*100</f>
        <v>0.028768699654782143</v>
      </c>
      <c r="F106" s="127">
        <f t="shared" si="17"/>
        <v>0.021982853374372988</v>
      </c>
      <c r="G106" s="127">
        <f t="shared" si="14"/>
        <v>0.010890873448053012</v>
      </c>
      <c r="H106" s="128">
        <f>B106-D106</f>
        <v>454.80000000000007</v>
      </c>
      <c r="I106" s="128">
        <f t="shared" si="16"/>
        <v>918.0999999999998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31564.5</v>
      </c>
      <c r="D107" s="67">
        <f>SUM(D108:D149)-D115-D119+D150-D140-D141-D109-D112-D122-D123-D138-D131-D129-D136</f>
        <v>13000.9</v>
      </c>
      <c r="E107" s="68">
        <f>D107/D152*100</f>
        <v>11.527020568987545</v>
      </c>
      <c r="F107" s="68">
        <f>D107/B107*100</f>
        <v>58.553381223680944</v>
      </c>
      <c r="G107" s="68">
        <f t="shared" si="14"/>
        <v>41.18836034152291</v>
      </c>
      <c r="H107" s="67">
        <f t="shared" si="15"/>
        <v>9202.6</v>
      </c>
      <c r="I107" s="67">
        <f t="shared" si="16"/>
        <v>18563.6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17.1+81.1+17.3+60.5+173.3</f>
        <v>349.3</v>
      </c>
      <c r="E108" s="101">
        <f>D108/D107*100</f>
        <v>2.6867370720488584</v>
      </c>
      <c r="F108" s="101">
        <f t="shared" si="17"/>
        <v>44.38373570520966</v>
      </c>
      <c r="G108" s="101">
        <f t="shared" si="14"/>
        <v>29.58665085549721</v>
      </c>
      <c r="H108" s="102">
        <f aca="true" t="shared" si="18" ref="H108:H150">B108-D108</f>
        <v>437.7</v>
      </c>
      <c r="I108" s="102">
        <f t="shared" si="16"/>
        <v>831.3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f>47.8+0.9+59.7+88.3</f>
        <v>196.7</v>
      </c>
      <c r="E109" s="108">
        <f>D109/D108*100</f>
        <v>56.31262525050099</v>
      </c>
      <c r="F109" s="108">
        <f t="shared" si="17"/>
        <v>55.94425483503981</v>
      </c>
      <c r="G109" s="108">
        <f t="shared" si="14"/>
        <v>37.28909952606635</v>
      </c>
      <c r="H109" s="106">
        <f t="shared" si="18"/>
        <v>154.90000000000003</v>
      </c>
      <c r="I109" s="106">
        <f t="shared" si="16"/>
        <v>330.8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</f>
        <v>193</v>
      </c>
      <c r="E114" s="101">
        <f>D114/D107*100</f>
        <v>1.4845126106654154</v>
      </c>
      <c r="F114" s="101">
        <f t="shared" si="17"/>
        <v>39.33958418263351</v>
      </c>
      <c r="G114" s="101">
        <f t="shared" si="14"/>
        <v>26.226389455089006</v>
      </c>
      <c r="H114" s="102">
        <f t="shared" si="18"/>
        <v>297.6</v>
      </c>
      <c r="I114" s="102">
        <f t="shared" si="16"/>
        <v>542.9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0.3492065933896884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44.56537624318317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57"/>
      <c r="L127" s="103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</f>
        <v>11.299999999999999</v>
      </c>
      <c r="E128" s="115">
        <f>D128/D107*100</f>
        <v>0.08691705958818235</v>
      </c>
      <c r="F128" s="101">
        <f t="shared" si="17"/>
        <v>5.879292403746097</v>
      </c>
      <c r="G128" s="101">
        <f t="shared" si="14"/>
        <v>3.9195282691640645</v>
      </c>
      <c r="H128" s="102">
        <f t="shared" si="18"/>
        <v>180.89999999999998</v>
      </c>
      <c r="I128" s="102">
        <f t="shared" si="16"/>
        <v>277</v>
      </c>
      <c r="K128" s="157"/>
      <c r="L128" s="103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61.946902654867266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K129" s="174"/>
      <c r="L129" s="175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K130" s="174"/>
      <c r="L130" s="175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74"/>
      <c r="L131" s="175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74"/>
      <c r="L132" s="175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74"/>
      <c r="L133" s="175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</f>
        <v>107.7</v>
      </c>
      <c r="E139" s="115">
        <f>D139/D107*100</f>
        <v>0.8284041874024107</v>
      </c>
      <c r="F139" s="101">
        <f t="shared" si="17"/>
        <v>42.73809523809524</v>
      </c>
      <c r="G139" s="101">
        <f t="shared" si="14"/>
        <v>28.49206349206349</v>
      </c>
      <c r="H139" s="102">
        <f t="shared" si="18"/>
        <v>144.3</v>
      </c>
      <c r="I139" s="102">
        <f t="shared" si="16"/>
        <v>270.3</v>
      </c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v>107.3</v>
      </c>
      <c r="E140" s="108">
        <f>D140/D139*100</f>
        <v>99.62859795728876</v>
      </c>
      <c r="F140" s="108">
        <f aca="true" t="shared" si="19" ref="F140:F149">D140/B140*100</f>
        <v>46.32987910189983</v>
      </c>
      <c r="G140" s="108">
        <f t="shared" si="14"/>
        <v>30.833333333333336</v>
      </c>
      <c r="H140" s="106">
        <f t="shared" si="18"/>
        <v>124.3</v>
      </c>
      <c r="I140" s="106">
        <f t="shared" si="16"/>
        <v>240.7</v>
      </c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v>0.4</v>
      </c>
      <c r="E141" s="108">
        <f>D141/D139*100</f>
        <v>0.3714020427112349</v>
      </c>
      <c r="F141" s="108">
        <f t="shared" si="19"/>
        <v>2.5974025974025974</v>
      </c>
      <c r="G141" s="108">
        <f>D141/C141*100</f>
        <v>1.8264840182648405</v>
      </c>
      <c r="H141" s="106">
        <f t="shared" si="18"/>
        <v>15</v>
      </c>
      <c r="I141" s="106">
        <f t="shared" si="16"/>
        <v>21.5</v>
      </c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254.7+197.5+629.8+725.8</f>
        <v>1807.8</v>
      </c>
      <c r="E144" s="115">
        <f>D144/D107*100</f>
        <v>13.905191179072219</v>
      </c>
      <c r="F144" s="101">
        <f t="shared" si="19"/>
        <v>30.274814529499437</v>
      </c>
      <c r="G144" s="101">
        <f t="shared" si="14"/>
        <v>18.54153846153846</v>
      </c>
      <c r="H144" s="102">
        <f t="shared" si="18"/>
        <v>4163.5</v>
      </c>
      <c r="I144" s="102">
        <f t="shared" si="16"/>
        <v>7942.2</v>
      </c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v>7371.3</v>
      </c>
      <c r="D150" s="112">
        <f>819+819+819.1+1062.3+1173.1</f>
        <v>4692.5</v>
      </c>
      <c r="E150" s="115">
        <f>D150/D107*100</f>
        <v>36.093655054650064</v>
      </c>
      <c r="F150" s="101">
        <f t="shared" si="17"/>
        <v>66.66619310109678</v>
      </c>
      <c r="G150" s="101">
        <f t="shared" si="14"/>
        <v>63.659056068807395</v>
      </c>
      <c r="H150" s="102">
        <f t="shared" si="18"/>
        <v>2346.2999999999993</v>
      </c>
      <c r="I150" s="102">
        <f t="shared" si="16"/>
        <v>2678.8</v>
      </c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13412.4</v>
      </c>
      <c r="E151" s="15"/>
      <c r="F151" s="15"/>
      <c r="G151" s="6"/>
      <c r="H151" s="52"/>
      <c r="I151" s="44"/>
      <c r="K151" s="174"/>
      <c r="L151" s="176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367146.53</v>
      </c>
      <c r="D152" s="40">
        <f>D6+D18+D33+D43+D51+D59+D69+D72+D77+D79+D87+D90+D95+D102+D107+D100+D84+D98+D45</f>
        <v>112786.3</v>
      </c>
      <c r="E152" s="28">
        <v>100</v>
      </c>
      <c r="F152" s="3">
        <f>D152/B152*100</f>
        <v>45.75817276132997</v>
      </c>
      <c r="G152" s="3">
        <f aca="true" t="shared" si="20" ref="G152:G158">D152/C152*100</f>
        <v>30.719696574552945</v>
      </c>
      <c r="H152" s="40">
        <f aca="true" t="shared" si="21" ref="H152:H158">B152-D152</f>
        <v>133697.09999999998</v>
      </c>
      <c r="I152" s="40">
        <f aca="true" t="shared" si="22" ref="I152:I158">C152-D152</f>
        <v>254360.23000000004</v>
      </c>
      <c r="K152" s="177"/>
      <c r="L152" s="178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63458.009999999995</v>
      </c>
      <c r="E153" s="6">
        <f>D153/D152*100</f>
        <v>56.26393453814869</v>
      </c>
      <c r="F153" s="6">
        <f aca="true" t="shared" si="23" ref="F153:F158">D153/B153*100</f>
        <v>53.03968907369872</v>
      </c>
      <c r="G153" s="6">
        <f t="shared" si="20"/>
        <v>33.00604176180604</v>
      </c>
      <c r="H153" s="52">
        <f t="shared" si="21"/>
        <v>56184.49000000002</v>
      </c>
      <c r="I153" s="62">
        <f t="shared" si="22"/>
        <v>128803.79</v>
      </c>
      <c r="K153" s="174"/>
      <c r="L153" s="178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3005.8</v>
      </c>
      <c r="E154" s="6">
        <f>D154/D152*100</f>
        <v>2.6650399915592584</v>
      </c>
      <c r="F154" s="6">
        <f t="shared" si="23"/>
        <v>27.77926674861141</v>
      </c>
      <c r="G154" s="6">
        <f t="shared" si="20"/>
        <v>19.6452380329926</v>
      </c>
      <c r="H154" s="52">
        <f t="shared" si="21"/>
        <v>7814.499999999999</v>
      </c>
      <c r="I154" s="62">
        <f t="shared" si="22"/>
        <v>12294.600000000002</v>
      </c>
      <c r="K154" s="174"/>
      <c r="L154" s="179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1268.8000000000002</v>
      </c>
      <c r="E155" s="6">
        <f>D155/D152*100</f>
        <v>1.1249593257337107</v>
      </c>
      <c r="F155" s="6">
        <f t="shared" si="23"/>
        <v>17.489592810079127</v>
      </c>
      <c r="G155" s="6">
        <f t="shared" si="20"/>
        <v>11.454364900243752</v>
      </c>
      <c r="H155" s="52">
        <f t="shared" si="21"/>
        <v>5985.799999999999</v>
      </c>
      <c r="I155" s="62">
        <f t="shared" si="22"/>
        <v>9808.199999999997</v>
      </c>
      <c r="K155" s="174"/>
      <c r="L155" s="178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1711</v>
      </c>
      <c r="E156" s="6">
        <f>D156/D152*100</f>
        <v>1.5170282206260866</v>
      </c>
      <c r="F156" s="6">
        <f t="shared" si="23"/>
        <v>43.88980094397702</v>
      </c>
      <c r="G156" s="6">
        <f t="shared" si="20"/>
        <v>31.018854242204497</v>
      </c>
      <c r="H156" s="52">
        <f>B156-D156</f>
        <v>2187.3999999999996</v>
      </c>
      <c r="I156" s="62">
        <f t="shared" si="22"/>
        <v>3805</v>
      </c>
      <c r="K156" s="174"/>
      <c r="L156" s="179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142991.33000000005</v>
      </c>
      <c r="D158" s="64">
        <f>D152-D153-D154-D155-D156-D157</f>
        <v>43342.69</v>
      </c>
      <c r="E158" s="31">
        <f>D158/D152*100</f>
        <v>38.42903792393225</v>
      </c>
      <c r="F158" s="31">
        <f t="shared" si="23"/>
        <v>41.330868638168525</v>
      </c>
      <c r="G158" s="31">
        <f t="shared" si="20"/>
        <v>30.311411188356658</v>
      </c>
      <c r="H158" s="89">
        <f t="shared" si="21"/>
        <v>61524.909999999974</v>
      </c>
      <c r="I158" s="89">
        <f t="shared" si="22"/>
        <v>99648.64000000004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112786.3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112786.3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2018-02-09T11:15:16Z</cp:lastPrinted>
  <dcterms:created xsi:type="dcterms:W3CDTF">2000-06-20T04:48:00Z</dcterms:created>
  <dcterms:modified xsi:type="dcterms:W3CDTF">2018-02-12T05:55:49Z</dcterms:modified>
  <cp:category/>
  <cp:version/>
  <cp:contentType/>
  <cp:contentStatus/>
</cp:coreProperties>
</file>